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Capitalización Simple-Compuesta" sheetId="2" r:id="rId1"/>
  </sheets>
  <calcPr calcId="125725"/>
</workbook>
</file>

<file path=xl/calcChain.xml><?xml version="1.0" encoding="utf-8"?>
<calcChain xmlns="http://schemas.openxmlformats.org/spreadsheetml/2006/main">
  <c r="C14" i="2"/>
  <c r="C15"/>
  <c r="C13"/>
  <c r="C42"/>
  <c r="C43"/>
  <c r="C41"/>
  <c r="C40"/>
  <c r="C28"/>
  <c r="C29"/>
  <c r="C27"/>
  <c r="C26"/>
  <c r="C12"/>
</calcChain>
</file>

<file path=xl/sharedStrings.xml><?xml version="1.0" encoding="utf-8"?>
<sst xmlns="http://schemas.openxmlformats.org/spreadsheetml/2006/main" count="30" uniqueCount="17">
  <si>
    <t>www.SinElefantesBlancos.com.ar</t>
  </si>
  <si>
    <t>Capitalización Simple</t>
  </si>
  <si>
    <t>i</t>
  </si>
  <si>
    <t>Año</t>
  </si>
  <si>
    <t>I = Co . i . N</t>
  </si>
  <si>
    <t>Cn = Co + I</t>
  </si>
  <si>
    <t>Cn = Co * ( 1 + i.n)</t>
  </si>
  <si>
    <t>Cn = Co . ((1+i)^n)</t>
  </si>
  <si>
    <t>Cn = Co . (e^(i.n))</t>
  </si>
  <si>
    <t>Capitalización Continua</t>
  </si>
  <si>
    <t>Siendo e = 2,718281</t>
  </si>
  <si>
    <t>El interés se capitaliza continuamente</t>
  </si>
  <si>
    <t>Capitalización Compuesta</t>
  </si>
  <si>
    <t>Ej:</t>
  </si>
  <si>
    <t>Cn</t>
  </si>
  <si>
    <t>Co</t>
  </si>
  <si>
    <t>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</si>
</sst>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5"/>
      <color theme="3"/>
      <name val="Arial"/>
      <family val="2"/>
    </font>
    <font>
      <b/>
      <sz val="20"/>
      <name val="Calibri"/>
      <family val="2"/>
      <scheme val="minor"/>
    </font>
    <font>
      <sz val="26"/>
      <color theme="1" tint="0.499984740745262"/>
      <name val="Arial"/>
      <family val="2"/>
    </font>
    <font>
      <sz val="26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3" fillId="0" borderId="0" xfId="1" applyNumberFormat="1" applyFont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centerContinuous" vertical="center"/>
    </xf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3" borderId="3" xfId="1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/>
    <xf numFmtId="0" fontId="6" fillId="3" borderId="5" xfId="0" applyFont="1" applyFill="1" applyBorder="1" applyAlignment="1" applyProtection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D13F"/>
      <color rgb="FFCCFFCC"/>
      <color rgb="FF99FF99"/>
      <color rgb="FFFFFF66"/>
      <color rgb="FF6A9AD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3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'Capitalización Simple-Compuesta'!$B$4:$I$4</c:f>
              <c:strCache>
                <c:ptCount val="1"/>
                <c:pt idx="0">
                  <c:v>Capitalización Simple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6.2866091013985576E-2"/>
                  <c:y val="-0.19545634625860447"/>
                </c:manualLayout>
              </c:layout>
              <c:numFmt formatCode="General" sourceLinked="0"/>
            </c:trendlineLbl>
          </c:trendline>
          <c:xVal>
            <c:numRef>
              <c:f>'Capitalización Simple-Compuesta'!$B$12:$B$15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'Capitalización Simple-Compuesta'!$C$12:$C$15</c:f>
              <c:numCache>
                <c:formatCode>General</c:formatCode>
                <c:ptCount val="4"/>
                <c:pt idx="0">
                  <c:v>10000</c:v>
                </c:pt>
                <c:pt idx="1">
                  <c:v>12000</c:v>
                </c:pt>
                <c:pt idx="2">
                  <c:v>14000</c:v>
                </c:pt>
                <c:pt idx="3">
                  <c:v>16000</c:v>
                </c:pt>
              </c:numCache>
            </c:numRef>
          </c:yVal>
        </c:ser>
        <c:axId val="121284480"/>
        <c:axId val="121303040"/>
      </c:scatterChart>
      <c:valAx>
        <c:axId val="121284480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Año</a:t>
                </a:r>
              </a:p>
            </c:rich>
          </c:tx>
          <c:layout/>
        </c:title>
        <c:numFmt formatCode="General" sourceLinked="1"/>
        <c:tickLblPos val="nextTo"/>
        <c:crossAx val="121303040"/>
        <c:crosses val="autoZero"/>
        <c:crossBetween val="midCat"/>
      </c:valAx>
      <c:valAx>
        <c:axId val="121303040"/>
        <c:scaling>
          <c:orientation val="minMax"/>
          <c:min val="900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Cn</a:t>
                </a:r>
              </a:p>
            </c:rich>
          </c:tx>
          <c:layout/>
        </c:title>
        <c:numFmt formatCode="General" sourceLinked="1"/>
        <c:tickLblPos val="nextTo"/>
        <c:crossAx val="121284480"/>
        <c:crosses val="autoZero"/>
        <c:crossBetween val="midCat"/>
      </c:valAx>
    </c:plotArea>
    <c:plotVisOnly val="1"/>
  </c:chart>
  <c:spPr>
    <a:solidFill>
      <a:srgbClr val="FFFF66"/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3"/>
  <c:chart>
    <c:title>
      <c:tx>
        <c:rich>
          <a:bodyPr/>
          <a:lstStyle/>
          <a:p>
            <a:pPr>
              <a:defRPr/>
            </a:pPr>
            <a:r>
              <a:rPr lang="es-AR"/>
              <a:t>Capitalización Compuesta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'Capitalización Simple-Compuesta'!$B$18:$I$18</c:f>
              <c:strCache>
                <c:ptCount val="1"/>
                <c:pt idx="0">
                  <c:v>Capitalización Compuesta</c:v>
                </c:pt>
              </c:strCache>
            </c:strRef>
          </c:tx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trendline>
            <c:trendlineType val="log"/>
          </c:trendline>
          <c:trendline>
            <c:trendlineType val="power"/>
            <c:dispRSqr val="1"/>
            <c:dispEq val="1"/>
            <c:trendlineLbl>
              <c:layout>
                <c:manualLayout>
                  <c:x val="0.33191626409017716"/>
                  <c:y val="-0.10740603179319566"/>
                </c:manualLayout>
              </c:layout>
              <c:numFmt formatCode="General" sourceLinked="0"/>
            </c:trendlineLbl>
          </c:trendline>
          <c:trendline>
            <c:trendlineType val="power"/>
            <c:dispRSqr val="1"/>
            <c:dispEq val="1"/>
            <c:trendlineLbl>
              <c:layout/>
              <c:numFmt formatCode="General" sourceLinked="0"/>
            </c:trendlineLbl>
          </c:trendline>
          <c:trendline>
            <c:trendlineType val="exp"/>
          </c:trendline>
          <c:trendline>
            <c:name/>
            <c:trendlineType val="exp"/>
          </c:trendline>
          <c:xVal>
            <c:numRef>
              <c:f>'Capitalización Simple-Compuesta'!$B$26:$B$29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'Capitalización Simple-Compuesta'!$C$26:$C$29</c:f>
              <c:numCache>
                <c:formatCode>General</c:formatCode>
                <c:ptCount val="4"/>
                <c:pt idx="0">
                  <c:v>10000</c:v>
                </c:pt>
                <c:pt idx="1">
                  <c:v>12000</c:v>
                </c:pt>
                <c:pt idx="2">
                  <c:v>14400</c:v>
                </c:pt>
                <c:pt idx="3">
                  <c:v>17280</c:v>
                </c:pt>
              </c:numCache>
            </c:numRef>
          </c:yVal>
        </c:ser>
        <c:axId val="127240832"/>
        <c:axId val="127255296"/>
      </c:scatterChart>
      <c:valAx>
        <c:axId val="127240832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Año</a:t>
                </a:r>
              </a:p>
            </c:rich>
          </c:tx>
          <c:layout/>
        </c:title>
        <c:numFmt formatCode="General" sourceLinked="1"/>
        <c:tickLblPos val="nextTo"/>
        <c:crossAx val="127255296"/>
        <c:crosses val="autoZero"/>
        <c:crossBetween val="midCat"/>
      </c:valAx>
      <c:valAx>
        <c:axId val="127255296"/>
        <c:scaling>
          <c:orientation val="minMax"/>
          <c:min val="9000"/>
        </c:scaling>
        <c:axPos val="l"/>
        <c:majorGridlines>
          <c:spPr>
            <a:ln>
              <a:solidFill>
                <a:sysClr val="windowText" lastClr="000000">
                  <a:tint val="50000"/>
                  <a:shade val="95000"/>
                  <a:satMod val="105000"/>
                </a:sysClr>
              </a:solidFill>
            </a:ln>
          </c:spPr>
        </c:majorGridlines>
        <c:minorGridlines>
          <c:spPr>
            <a:ln w="0"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Cn</a:t>
                </a:r>
              </a:p>
            </c:rich>
          </c:tx>
          <c:layout>
            <c:manualLayout>
              <c:xMode val="edge"/>
              <c:yMode val="edge"/>
              <c:x val="2.5756005953287833E-2"/>
              <c:y val="0.48478235031941758"/>
            </c:manualLayout>
          </c:layout>
        </c:title>
        <c:numFmt formatCode="General" sourceLinked="1"/>
        <c:tickLblPos val="nextTo"/>
        <c:crossAx val="127240832"/>
        <c:crosses val="autoZero"/>
        <c:crossBetween val="midCat"/>
      </c:valAx>
    </c:plotArea>
    <c:plotVisOnly val="1"/>
  </c:chart>
  <c:spPr>
    <a:solidFill>
      <a:srgbClr val="FFFF66"/>
    </a:solidFill>
    <a:ln>
      <a:solidFill>
        <a:sysClr val="windowText" lastClr="000000"/>
      </a:solidFill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3"/>
  <c:chart>
    <c:title>
      <c:tx>
        <c:rich>
          <a:bodyPr/>
          <a:lstStyle/>
          <a:p>
            <a:pPr>
              <a:defRPr/>
            </a:pPr>
            <a:r>
              <a:rPr lang="es-AR"/>
              <a:t>Capitalización Continua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'Capitalización Simple-Compuesta'!$B$33:$I$33</c:f>
              <c:strCache>
                <c:ptCount val="1"/>
                <c:pt idx="0">
                  <c:v>Capitalización Continua</c:v>
                </c:pt>
              </c:strCache>
            </c:strRef>
          </c:tx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5.3767989146284251E-2"/>
                  <c:y val="-0.2017456544347051"/>
                </c:manualLayout>
              </c:layout>
              <c:numFmt formatCode="General" sourceLinked="0"/>
            </c:trendlineLbl>
          </c:trendline>
          <c:xVal>
            <c:numRef>
              <c:f>'Capitalización Simple-Compuesta'!$B$40:$B$43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'Capitalización Simple-Compuesta'!$C$40:$C$43</c:f>
              <c:numCache>
                <c:formatCode>General</c:formatCode>
                <c:ptCount val="4"/>
                <c:pt idx="0">
                  <c:v>10000</c:v>
                </c:pt>
                <c:pt idx="1">
                  <c:v>12214.026837100319</c:v>
                </c:pt>
                <c:pt idx="2">
                  <c:v>14918.245157740681</c:v>
                </c:pt>
                <c:pt idx="3">
                  <c:v>18221.184671908657</c:v>
                </c:pt>
              </c:numCache>
            </c:numRef>
          </c:yVal>
        </c:ser>
        <c:axId val="139022720"/>
        <c:axId val="139024640"/>
      </c:scatterChart>
      <c:valAx>
        <c:axId val="139022720"/>
        <c:scaling>
          <c:orientation val="minMax"/>
          <c:max val="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Año</a:t>
                </a:r>
              </a:p>
            </c:rich>
          </c:tx>
          <c:layout/>
        </c:title>
        <c:numFmt formatCode="General" sourceLinked="1"/>
        <c:tickLblPos val="nextTo"/>
        <c:crossAx val="139024640"/>
        <c:crosses val="autoZero"/>
        <c:crossBetween val="midCat"/>
      </c:valAx>
      <c:valAx>
        <c:axId val="139024640"/>
        <c:scaling>
          <c:orientation val="minMax"/>
          <c:min val="900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Cn</a:t>
                </a:r>
              </a:p>
            </c:rich>
          </c:tx>
          <c:layout/>
        </c:title>
        <c:numFmt formatCode="General" sourceLinked="1"/>
        <c:tickLblPos val="nextTo"/>
        <c:crossAx val="139022720"/>
        <c:crosses val="autoZero"/>
        <c:crossBetween val="midCat"/>
      </c:valAx>
    </c:plotArea>
    <c:plotVisOnly val="1"/>
  </c:chart>
  <c:spPr>
    <a:solidFill>
      <a:srgbClr val="FFFF66"/>
    </a:soli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389164</xdr:colOff>
      <xdr:row>7</xdr:row>
      <xdr:rowOff>63953</xdr:rowOff>
    </xdr:from>
    <xdr:to>
      <xdr:col>8</xdr:col>
      <xdr:colOff>755196</xdr:colOff>
      <xdr:row>16</xdr:row>
      <xdr:rowOff>368753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359230</xdr:colOff>
      <xdr:row>21</xdr:row>
      <xdr:rowOff>73479</xdr:rowOff>
    </xdr:from>
    <xdr:to>
      <xdr:col>8</xdr:col>
      <xdr:colOff>725262</xdr:colOff>
      <xdr:row>31</xdr:row>
      <xdr:rowOff>187779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95250</xdr:colOff>
      <xdr:row>37</xdr:row>
      <xdr:rowOff>68036</xdr:rowOff>
    </xdr:from>
    <xdr:to>
      <xdr:col>8</xdr:col>
      <xdr:colOff>869497</xdr:colOff>
      <xdr:row>47</xdr:row>
      <xdr:rowOff>182336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9"/>
  <sheetViews>
    <sheetView showGridLines="0" tabSelected="1" zoomScaleNormal="100" workbookViewId="0">
      <selection activeCell="P17" sqref="P17"/>
    </sheetView>
  </sheetViews>
  <sheetFormatPr baseColWidth="10" defaultRowHeight="15"/>
  <cols>
    <col min="1" max="1" width="0.85546875" style="1" customWidth="1"/>
    <col min="2" max="2" width="20.140625" style="1" bestFit="1" customWidth="1"/>
    <col min="3" max="3" width="14.85546875" style="1" bestFit="1" customWidth="1"/>
    <col min="4" max="6" width="8.7109375" style="1" bestFit="1" customWidth="1"/>
    <col min="7" max="8" width="13.42578125" style="1" customWidth="1"/>
    <col min="9" max="9" width="14.140625" style="1" bestFit="1" customWidth="1"/>
    <col min="10" max="10" width="0.85546875" style="1" customWidth="1"/>
    <col min="11" max="16384" width="11.42578125" style="1"/>
  </cols>
  <sheetData>
    <row r="1" spans="2:9" s="5" customFormat="1" ht="3.75" customHeight="1" thickBot="1">
      <c r="B1" s="6"/>
      <c r="C1" s="7"/>
    </row>
    <row r="2" spans="2:9" s="8" customFormat="1" ht="34.5" thickBot="1">
      <c r="B2" s="14" t="s">
        <v>0</v>
      </c>
      <c r="C2" s="15"/>
      <c r="D2" s="15"/>
      <c r="E2" s="15"/>
      <c r="F2" s="15"/>
      <c r="G2" s="15"/>
      <c r="H2" s="16"/>
    </row>
    <row r="3" spans="2:9" s="2" customFormat="1" ht="6.75" customHeight="1" thickBot="1">
      <c r="C3" s="3"/>
      <c r="D3" s="4"/>
      <c r="E3" s="4"/>
      <c r="F3" s="4"/>
      <c r="G3" s="4"/>
      <c r="H3" s="4"/>
      <c r="I3" s="4"/>
    </row>
    <row r="4" spans="2:9" s="2" customFormat="1" ht="26.25" customHeight="1" thickBot="1">
      <c r="B4" s="11" t="s">
        <v>1</v>
      </c>
      <c r="C4" s="12"/>
      <c r="D4" s="12"/>
      <c r="E4" s="12"/>
      <c r="F4" s="12"/>
      <c r="G4" s="12"/>
      <c r="H4" s="12"/>
      <c r="I4" s="13"/>
    </row>
    <row r="5" spans="2:9" ht="6.75" customHeight="1"/>
    <row r="6" spans="2:9">
      <c r="B6" s="1" t="s">
        <v>5</v>
      </c>
      <c r="D6" s="9" t="s">
        <v>15</v>
      </c>
      <c r="E6" s="9" t="s">
        <v>2</v>
      </c>
      <c r="F6" s="9" t="s">
        <v>16</v>
      </c>
    </row>
    <row r="7" spans="2:9">
      <c r="B7" s="1" t="s">
        <v>4</v>
      </c>
      <c r="C7" s="1" t="s">
        <v>13</v>
      </c>
      <c r="D7" s="9">
        <v>10000</v>
      </c>
      <c r="E7" s="10">
        <v>0.2</v>
      </c>
      <c r="F7" s="9">
        <v>3</v>
      </c>
    </row>
    <row r="8" spans="2:9">
      <c r="B8" s="1" t="s">
        <v>6</v>
      </c>
    </row>
    <row r="11" spans="2:9">
      <c r="B11" s="1" t="s">
        <v>3</v>
      </c>
      <c r="C11" s="1" t="s">
        <v>14</v>
      </c>
    </row>
    <row r="12" spans="2:9">
      <c r="B12" s="1">
        <v>0</v>
      </c>
      <c r="C12" s="1">
        <f>10000</f>
        <v>10000</v>
      </c>
    </row>
    <row r="13" spans="2:9">
      <c r="B13" s="1">
        <v>1</v>
      </c>
      <c r="C13" s="1">
        <f>$C$12*(1+($E$7*B13))</f>
        <v>12000</v>
      </c>
    </row>
    <row r="14" spans="2:9">
      <c r="B14" s="1">
        <v>2</v>
      </c>
      <c r="C14" s="1">
        <f>$C$12*(1+($E$7*B14))</f>
        <v>14000</v>
      </c>
    </row>
    <row r="15" spans="2:9">
      <c r="B15" s="1">
        <v>3</v>
      </c>
      <c r="C15" s="1">
        <f>$C$12*(1+($E$7*B15))</f>
        <v>16000</v>
      </c>
    </row>
    <row r="17" spans="2:9" ht="56.25" customHeight="1" thickBot="1"/>
    <row r="18" spans="2:9" s="2" customFormat="1" ht="26.25" customHeight="1" thickBot="1">
      <c r="B18" s="11" t="s">
        <v>12</v>
      </c>
      <c r="C18" s="12"/>
      <c r="D18" s="12"/>
      <c r="E18" s="12"/>
      <c r="F18" s="12"/>
      <c r="G18" s="12"/>
      <c r="H18" s="12"/>
      <c r="I18" s="13"/>
    </row>
    <row r="19" spans="2:9" ht="6.75" customHeight="1"/>
    <row r="20" spans="2:9">
      <c r="B20" s="1" t="s">
        <v>7</v>
      </c>
      <c r="D20" s="9" t="s">
        <v>15</v>
      </c>
      <c r="E20" s="9" t="s">
        <v>2</v>
      </c>
      <c r="F20" s="9" t="s">
        <v>16</v>
      </c>
    </row>
    <row r="21" spans="2:9">
      <c r="B21" s="1" t="s">
        <v>4</v>
      </c>
      <c r="C21" s="1" t="s">
        <v>13</v>
      </c>
      <c r="D21" s="9">
        <v>10000</v>
      </c>
      <c r="E21" s="10">
        <v>0.2</v>
      </c>
      <c r="F21" s="9">
        <v>3</v>
      </c>
    </row>
    <row r="22" spans="2:9">
      <c r="B22" s="1" t="s">
        <v>6</v>
      </c>
    </row>
    <row r="25" spans="2:9">
      <c r="B25" s="1" t="s">
        <v>3</v>
      </c>
      <c r="C25" s="1" t="s">
        <v>14</v>
      </c>
    </row>
    <row r="26" spans="2:9">
      <c r="B26" s="1">
        <v>0</v>
      </c>
      <c r="C26" s="1">
        <f>10000</f>
        <v>10000</v>
      </c>
    </row>
    <row r="27" spans="2:9">
      <c r="B27" s="1">
        <v>1</v>
      </c>
      <c r="C27" s="1">
        <f>$C$26*((1+$E$21)^B27)</f>
        <v>12000</v>
      </c>
    </row>
    <row r="28" spans="2:9">
      <c r="B28" s="1">
        <v>2</v>
      </c>
      <c r="C28" s="1">
        <f>$C$26*((1+$E$21)^B28)</f>
        <v>14400</v>
      </c>
    </row>
    <row r="29" spans="2:9">
      <c r="B29" s="1">
        <v>3</v>
      </c>
      <c r="C29" s="1">
        <f>$C$26*((1+$E$21)^B29)</f>
        <v>17280</v>
      </c>
    </row>
    <row r="32" spans="2:9" ht="24" customHeight="1" thickBot="1"/>
    <row r="33" spans="2:9" s="2" customFormat="1" ht="26.25" customHeight="1" thickBot="1">
      <c r="B33" s="11" t="s">
        <v>9</v>
      </c>
      <c r="C33" s="12"/>
      <c r="D33" s="12"/>
      <c r="E33" s="12"/>
      <c r="F33" s="12"/>
      <c r="G33" s="12"/>
      <c r="H33" s="12"/>
      <c r="I33" s="13"/>
    </row>
    <row r="34" spans="2:9" ht="6.75" customHeight="1"/>
    <row r="35" spans="2:9">
      <c r="B35" s="1" t="s">
        <v>8</v>
      </c>
      <c r="C35" s="17" t="s">
        <v>11</v>
      </c>
      <c r="D35" s="18"/>
      <c r="E35" s="18"/>
      <c r="F35" s="18"/>
      <c r="G35" s="18"/>
      <c r="H35" s="18"/>
    </row>
    <row r="36" spans="2:9">
      <c r="B36" s="1" t="s">
        <v>10</v>
      </c>
      <c r="E36" s="9" t="s">
        <v>15</v>
      </c>
      <c r="F36" s="9" t="s">
        <v>2</v>
      </c>
    </row>
    <row r="37" spans="2:9">
      <c r="D37" s="1" t="s">
        <v>13</v>
      </c>
      <c r="E37" s="9">
        <v>10000</v>
      </c>
      <c r="F37" s="10">
        <v>0.2</v>
      </c>
    </row>
    <row r="39" spans="2:9">
      <c r="B39" s="1" t="s">
        <v>3</v>
      </c>
      <c r="C39" s="1" t="s">
        <v>14</v>
      </c>
    </row>
    <row r="40" spans="2:9">
      <c r="B40" s="1">
        <v>0</v>
      </c>
      <c r="C40" s="1">
        <f>10000</f>
        <v>10000</v>
      </c>
    </row>
    <row r="41" spans="2:9">
      <c r="B41" s="1">
        <v>1</v>
      </c>
      <c r="C41" s="1">
        <f>$C$26*(2.718281^($F$37*B41))</f>
        <v>12214.026837100319</v>
      </c>
    </row>
    <row r="42" spans="2:9">
      <c r="B42" s="1">
        <v>2</v>
      </c>
      <c r="C42" s="1">
        <f>$C$26*(2.718281^($F$37*B42))</f>
        <v>14918.245157740681</v>
      </c>
    </row>
    <row r="43" spans="2:9">
      <c r="B43" s="1">
        <v>3</v>
      </c>
      <c r="C43" s="1">
        <f>$C$26*(2.718281^($F$37*B43))</f>
        <v>18221.184671908657</v>
      </c>
    </row>
    <row r="49" ht="3" customHeight="1"/>
  </sheetData>
  <mergeCells count="5">
    <mergeCell ref="B18:I18"/>
    <mergeCell ref="B2:H2"/>
    <mergeCell ref="B4:I4"/>
    <mergeCell ref="B33:I33"/>
    <mergeCell ref="C35:H35"/>
  </mergeCells>
  <hyperlinks>
    <hyperlink ref="B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Capitalización Simple-Compuesta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Equivalencias de tasas</dc:title>
  <dc:creator>SinElefantesBlancos.com.ar</dc:creator>
  <cp:keywords>tasa; deuda; tna; tea; cft</cp:keywords>
  <cp:lastModifiedBy>Guillermo Gonzalez</cp:lastModifiedBy>
  <dcterms:created xsi:type="dcterms:W3CDTF">2012-04-01T17:09:43Z</dcterms:created>
  <dcterms:modified xsi:type="dcterms:W3CDTF">2017-04-09T21:25:31Z</dcterms:modified>
</cp:coreProperties>
</file>